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 activeTab="1"/>
  </bookViews>
  <sheets>
    <sheet name="E2 for Trainees" sheetId="2" r:id="rId1"/>
    <sheet name="E2  TEMPLATE" sheetId="3" r:id="rId2"/>
  </sheets>
  <calcPr calcId="124519"/>
</workbook>
</file>

<file path=xl/calcChain.xml><?xml version="1.0" encoding="utf-8"?>
<calcChain xmlns="http://schemas.openxmlformats.org/spreadsheetml/2006/main">
  <c r="B86" i="2"/>
  <c r="C86"/>
  <c r="D86"/>
  <c r="C85"/>
  <c r="D85"/>
  <c r="B85"/>
  <c r="B84"/>
  <c r="C84"/>
  <c r="D84"/>
  <c r="C83"/>
  <c r="D83"/>
  <c r="B83"/>
  <c r="B82"/>
  <c r="C82"/>
  <c r="D82"/>
  <c r="C81"/>
  <c r="D81"/>
  <c r="B81"/>
  <c r="B80"/>
  <c r="C80"/>
  <c r="D80"/>
  <c r="C79"/>
  <c r="D79"/>
  <c r="B78"/>
  <c r="C78"/>
  <c r="D78"/>
  <c r="C77"/>
  <c r="D77"/>
  <c r="B76"/>
  <c r="C76"/>
  <c r="D76"/>
  <c r="C75"/>
  <c r="D75"/>
  <c r="B74"/>
  <c r="C74"/>
  <c r="D74"/>
  <c r="C73"/>
  <c r="D73"/>
  <c r="B72"/>
  <c r="C72"/>
  <c r="D72"/>
  <c r="C71"/>
  <c r="D71"/>
  <c r="B70"/>
  <c r="C70"/>
  <c r="D70"/>
  <c r="C69"/>
  <c r="D69"/>
  <c r="B68"/>
  <c r="C68"/>
  <c r="D68"/>
  <c r="C67"/>
  <c r="D67"/>
  <c r="B66"/>
  <c r="C66"/>
  <c r="D66"/>
  <c r="C65"/>
  <c r="D65"/>
  <c r="B64"/>
  <c r="C64"/>
  <c r="D64"/>
  <c r="C63"/>
  <c r="D63"/>
  <c r="B62"/>
  <c r="C62"/>
  <c r="D62"/>
  <c r="C61"/>
  <c r="D61"/>
  <c r="B60"/>
  <c r="C60"/>
  <c r="D60"/>
  <c r="C59"/>
  <c r="D59"/>
  <c r="B58"/>
  <c r="C58"/>
  <c r="D58"/>
  <c r="C57"/>
  <c r="D57"/>
  <c r="B56"/>
  <c r="C56"/>
  <c r="D56"/>
  <c r="C55"/>
  <c r="D55"/>
  <c r="B54"/>
  <c r="C54"/>
  <c r="D54"/>
  <c r="C53"/>
  <c r="D53"/>
  <c r="B52"/>
  <c r="C52"/>
  <c r="D52"/>
  <c r="C51"/>
  <c r="D51"/>
  <c r="B50"/>
  <c r="C50"/>
  <c r="D50"/>
  <c r="C49"/>
  <c r="D49"/>
  <c r="B48"/>
  <c r="C48"/>
  <c r="D48"/>
  <c r="C47"/>
  <c r="D47"/>
  <c r="B79"/>
  <c r="B77"/>
  <c r="B75"/>
  <c r="B73"/>
  <c r="B71"/>
  <c r="B69"/>
  <c r="B67"/>
  <c r="B65"/>
  <c r="B61"/>
  <c r="B59"/>
  <c r="B57"/>
  <c r="B55"/>
  <c r="B53"/>
  <c r="B51"/>
  <c r="B49"/>
  <c r="B47"/>
  <c r="B63"/>
</calcChain>
</file>

<file path=xl/sharedStrings.xml><?xml version="1.0" encoding="utf-8"?>
<sst xmlns="http://schemas.openxmlformats.org/spreadsheetml/2006/main" count="182" uniqueCount="43">
  <si>
    <t>Group</t>
  </si>
  <si>
    <t xml:space="preserve">Unit  A </t>
  </si>
  <si>
    <t xml:space="preserve"> Unit B </t>
  </si>
  <si>
    <t xml:space="preserve">Unit  C  </t>
  </si>
  <si>
    <t>Lab 1</t>
  </si>
  <si>
    <t>Lab 2</t>
  </si>
  <si>
    <t>Lab 3</t>
  </si>
  <si>
    <t>Lab 4</t>
  </si>
  <si>
    <t>Lab 5</t>
  </si>
  <si>
    <t>Lab 6</t>
  </si>
  <si>
    <t>Lab 7</t>
  </si>
  <si>
    <t>Lab 8</t>
  </si>
  <si>
    <t>Lab 9</t>
  </si>
  <si>
    <t>Lab 10</t>
  </si>
  <si>
    <t>Lab 11</t>
  </si>
  <si>
    <t>Lab 12</t>
  </si>
  <si>
    <t>Lab 13</t>
  </si>
  <si>
    <t>Lab 14</t>
  </si>
  <si>
    <t>Lab 15</t>
  </si>
  <si>
    <t>Lab 16</t>
  </si>
  <si>
    <t>Lab 17</t>
  </si>
  <si>
    <t>Lab 18</t>
  </si>
  <si>
    <t>Lab 19</t>
  </si>
  <si>
    <t>Lab 20</t>
  </si>
  <si>
    <t>Average</t>
  </si>
  <si>
    <t xml:space="preserve"> </t>
  </si>
  <si>
    <t>Labs</t>
  </si>
  <si>
    <t>Unit A</t>
  </si>
  <si>
    <t>Unit B</t>
  </si>
  <si>
    <t>Unit C</t>
  </si>
  <si>
    <t xml:space="preserve">EU for Unit  A </t>
  </si>
  <si>
    <t xml:space="preserve">EU for Unit B </t>
  </si>
  <si>
    <t xml:space="preserve">EU for Unit  C  </t>
  </si>
  <si>
    <t>Average EU</t>
  </si>
  <si>
    <r>
      <t>Weightage w</t>
    </r>
    <r>
      <rPr>
        <b/>
        <vertAlign val="subscript"/>
        <sz val="14"/>
        <color theme="1"/>
        <rFont val="Calibri"/>
        <family val="2"/>
      </rPr>
      <t>i</t>
    </r>
    <r>
      <rPr>
        <b/>
        <sz val="14"/>
        <color theme="1"/>
        <rFont val="Calibri"/>
        <family val="2"/>
      </rPr>
      <t xml:space="preserve"> x</t>
    </r>
    <r>
      <rPr>
        <b/>
        <vertAlign val="subscript"/>
        <sz val="14"/>
        <color theme="1"/>
        <rFont val="Calibri"/>
        <family val="2"/>
      </rPr>
      <t>i</t>
    </r>
  </si>
  <si>
    <r>
      <t>Weightage w</t>
    </r>
    <r>
      <rPr>
        <b/>
        <vertAlign val="subscript"/>
        <sz val="14"/>
        <rFont val="Calibri"/>
        <family val="2"/>
        <scheme val="minor"/>
      </rPr>
      <t>i</t>
    </r>
  </si>
  <si>
    <t xml:space="preserve"> TOTAL</t>
  </si>
  <si>
    <t>Weighted average=</t>
  </si>
  <si>
    <t>Simple avearge=</t>
  </si>
  <si>
    <r>
      <rPr>
        <b/>
        <sz val="18"/>
        <color theme="1"/>
        <rFont val="Arial"/>
        <family val="2"/>
      </rPr>
      <t>u</t>
    </r>
    <r>
      <rPr>
        <b/>
        <vertAlign val="subscript"/>
        <sz val="18"/>
        <color theme="1"/>
        <rFont val="Arial"/>
        <family val="2"/>
      </rPr>
      <t>char</t>
    </r>
    <r>
      <rPr>
        <b/>
        <sz val="14"/>
        <color theme="1"/>
        <rFont val="Arial"/>
        <family val="2"/>
      </rPr>
      <t xml:space="preserve"> (from EU of labs) =</t>
    </r>
  </si>
  <si>
    <r>
      <rPr>
        <b/>
        <sz val="18"/>
        <color theme="1"/>
        <rFont val="Arial"/>
        <family val="2"/>
      </rPr>
      <t>u</t>
    </r>
    <r>
      <rPr>
        <b/>
        <vertAlign val="subscript"/>
        <sz val="18"/>
        <color theme="1"/>
        <rFont val="Arial"/>
        <family val="2"/>
      </rPr>
      <t>char</t>
    </r>
    <r>
      <rPr>
        <b/>
        <sz val="14"/>
        <color theme="1"/>
        <rFont val="Arial"/>
        <family val="2"/>
      </rPr>
      <t xml:space="preserve"> (from Lab values) =</t>
    </r>
  </si>
  <si>
    <t xml:space="preserve">Unit C  </t>
  </si>
  <si>
    <r>
      <t xml:space="preserve">Average </t>
    </r>
    <r>
      <rPr>
        <b/>
        <sz val="16"/>
        <rFont val="Arial"/>
        <family val="2"/>
      </rPr>
      <t>x</t>
    </r>
    <r>
      <rPr>
        <b/>
        <vertAlign val="subscript"/>
        <sz val="16"/>
        <rFont val="Arial"/>
        <family val="2"/>
      </rPr>
      <t>i</t>
    </r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</si>
</sst>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color theme="1"/>
      <name val="Calibri"/>
      <family val="2"/>
    </font>
    <font>
      <b/>
      <vertAlign val="subscript"/>
      <sz val="14"/>
      <color theme="1"/>
      <name val="Calibri"/>
      <family val="2"/>
    </font>
    <font>
      <b/>
      <sz val="14"/>
      <name val="Calibri"/>
      <family val="2"/>
      <scheme val="minor"/>
    </font>
    <font>
      <b/>
      <vertAlign val="subscript"/>
      <sz val="14"/>
      <name val="Calibri"/>
      <family val="2"/>
      <scheme val="minor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b/>
      <vertAlign val="subscript"/>
      <sz val="18"/>
      <color theme="1"/>
      <name val="Arial"/>
      <family val="2"/>
    </font>
    <font>
      <b/>
      <sz val="16"/>
      <name val="Arial"/>
      <family val="2"/>
    </font>
    <font>
      <b/>
      <vertAlign val="subscript"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/>
    <xf numFmtId="0" fontId="4" fillId="3" borderId="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0" borderId="1" xfId="0" applyFont="1" applyBorder="1"/>
    <xf numFmtId="164" fontId="6" fillId="0" borderId="1" xfId="0" applyNumberFormat="1" applyFont="1" applyBorder="1"/>
    <xf numFmtId="164" fontId="6" fillId="0" borderId="2" xfId="0" applyNumberFormat="1" applyFont="1" applyBorder="1"/>
    <xf numFmtId="164" fontId="0" fillId="0" borderId="1" xfId="0" applyNumberFormat="1" applyBorder="1"/>
    <xf numFmtId="0" fontId="0" fillId="0" borderId="1" xfId="0" applyBorder="1"/>
    <xf numFmtId="2" fontId="7" fillId="4" borderId="1" xfId="0" applyNumberFormat="1" applyFont="1" applyFill="1" applyBorder="1"/>
    <xf numFmtId="2" fontId="6" fillId="0" borderId="1" xfId="0" applyNumberFormat="1" applyFont="1" applyBorder="1"/>
    <xf numFmtId="2" fontId="6" fillId="0" borderId="2" xfId="0" applyNumberFormat="1" applyFont="1" applyBorder="1"/>
    <xf numFmtId="2" fontId="0" fillId="0" borderId="1" xfId="0" applyNumberFormat="1" applyBorder="1"/>
    <xf numFmtId="0" fontId="4" fillId="3" borderId="1" xfId="0" applyFont="1" applyFill="1" applyBorder="1" applyAlignment="1">
      <alignment horizontal="center" vertical="center" wrapText="1"/>
    </xf>
    <xf numFmtId="165" fontId="8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3" borderId="1" xfId="0" applyFont="1" applyFill="1" applyBorder="1" applyAlignment="1">
      <alignment vertical="center" wrapText="1"/>
    </xf>
    <xf numFmtId="0" fontId="9" fillId="0" borderId="1" xfId="0" applyFont="1" applyBorder="1"/>
    <xf numFmtId="0" fontId="1" fillId="4" borderId="1" xfId="0" applyFont="1" applyFill="1" applyBorder="1"/>
    <xf numFmtId="2" fontId="13" fillId="4" borderId="1" xfId="0" applyNumberFormat="1" applyFont="1" applyFill="1" applyBorder="1"/>
    <xf numFmtId="2" fontId="13" fillId="5" borderId="1" xfId="0" applyNumberFormat="1" applyFont="1" applyFill="1" applyBorder="1"/>
    <xf numFmtId="164" fontId="2" fillId="2" borderId="1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/>
    </xf>
    <xf numFmtId="0" fontId="13" fillId="4" borderId="1" xfId="0" applyFont="1" applyFill="1" applyBorder="1" applyAlignment="1">
      <alignment horizontal="left"/>
    </xf>
    <xf numFmtId="0" fontId="13" fillId="4" borderId="2" xfId="0" applyFont="1" applyFill="1" applyBorder="1" applyAlignment="1">
      <alignment horizontal="left"/>
    </xf>
    <xf numFmtId="0" fontId="13" fillId="4" borderId="3" xfId="0" applyFont="1" applyFill="1" applyBorder="1" applyAlignment="1">
      <alignment horizontal="left"/>
    </xf>
    <xf numFmtId="0" fontId="13" fillId="4" borderId="4" xfId="0" applyFont="1" applyFill="1" applyBorder="1" applyAlignment="1">
      <alignment horizontal="left"/>
    </xf>
    <xf numFmtId="0" fontId="13" fillId="5" borderId="2" xfId="0" applyFont="1" applyFill="1" applyBorder="1" applyAlignment="1">
      <alignment horizontal="left"/>
    </xf>
    <xf numFmtId="0" fontId="13" fillId="5" borderId="3" xfId="0" applyFont="1" applyFill="1" applyBorder="1" applyAlignment="1">
      <alignment horizontal="left"/>
    </xf>
    <xf numFmtId="0" fontId="13" fillId="5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4:D98"/>
  <sheetViews>
    <sheetView workbookViewId="0">
      <selection sqref="A1:D1048576"/>
    </sheetView>
  </sheetViews>
  <sheetFormatPr defaultColWidth="12.5703125" defaultRowHeight="15"/>
  <sheetData>
    <row r="4" spans="1:4">
      <c r="A4" s="1" t="s">
        <v>0</v>
      </c>
      <c r="B4" s="1" t="s">
        <v>1</v>
      </c>
      <c r="C4" s="1" t="s">
        <v>2</v>
      </c>
      <c r="D4" s="1" t="s">
        <v>41</v>
      </c>
    </row>
    <row r="5" spans="1:4">
      <c r="A5" s="2" t="s">
        <v>4</v>
      </c>
      <c r="B5" s="24">
        <v>822.8</v>
      </c>
      <c r="C5" s="25">
        <v>798</v>
      </c>
      <c r="D5" s="24">
        <v>806.2</v>
      </c>
    </row>
    <row r="6" spans="1:4">
      <c r="A6" s="2"/>
      <c r="B6" s="24">
        <v>805.1</v>
      </c>
      <c r="C6" s="25">
        <v>802</v>
      </c>
      <c r="D6" s="24">
        <v>798</v>
      </c>
    </row>
    <row r="7" spans="1:4">
      <c r="A7" s="2" t="s">
        <v>5</v>
      </c>
      <c r="B7" s="24">
        <v>799.4</v>
      </c>
      <c r="C7" s="25">
        <v>814</v>
      </c>
      <c r="D7" s="24">
        <v>800</v>
      </c>
    </row>
    <row r="8" spans="1:4">
      <c r="A8" s="2"/>
      <c r="B8" s="24">
        <v>827</v>
      </c>
      <c r="C8" s="25">
        <v>808</v>
      </c>
      <c r="D8" s="24">
        <v>826.5</v>
      </c>
    </row>
    <row r="9" spans="1:4">
      <c r="A9" s="2" t="s">
        <v>6</v>
      </c>
      <c r="B9" s="24">
        <v>828</v>
      </c>
      <c r="C9" s="25">
        <v>824</v>
      </c>
      <c r="D9" s="24">
        <v>786.8</v>
      </c>
    </row>
    <row r="10" spans="1:4">
      <c r="A10" s="2"/>
      <c r="B10" s="24">
        <v>828.8</v>
      </c>
      <c r="C10" s="25">
        <v>815</v>
      </c>
      <c r="D10" s="24">
        <v>833.3</v>
      </c>
    </row>
    <row r="11" spans="1:4">
      <c r="A11" s="2" t="s">
        <v>7</v>
      </c>
      <c r="B11" s="24">
        <v>826.7</v>
      </c>
      <c r="C11" s="25">
        <v>814</v>
      </c>
      <c r="D11" s="24">
        <v>790.7</v>
      </c>
    </row>
    <row r="12" spans="1:4">
      <c r="A12" s="2"/>
      <c r="B12" s="24">
        <v>814</v>
      </c>
      <c r="C12" s="25">
        <v>806</v>
      </c>
      <c r="D12" s="24">
        <v>789.6</v>
      </c>
    </row>
    <row r="13" spans="1:4">
      <c r="A13" s="2" t="s">
        <v>8</v>
      </c>
      <c r="B13" s="24">
        <v>800</v>
      </c>
      <c r="C13" s="25">
        <v>790</v>
      </c>
      <c r="D13" s="24">
        <v>832</v>
      </c>
    </row>
    <row r="14" spans="1:4">
      <c r="A14" s="2"/>
      <c r="B14" s="24">
        <v>787.6</v>
      </c>
      <c r="C14" s="25">
        <v>781</v>
      </c>
      <c r="D14" s="24">
        <v>833.8</v>
      </c>
    </row>
    <row r="15" spans="1:4">
      <c r="A15" s="2" t="s">
        <v>9</v>
      </c>
      <c r="B15" s="24">
        <v>806.2</v>
      </c>
      <c r="C15" s="25">
        <v>802</v>
      </c>
      <c r="D15" s="25">
        <v>790</v>
      </c>
    </row>
    <row r="16" spans="1:4">
      <c r="A16" s="2"/>
      <c r="B16" s="24">
        <v>798</v>
      </c>
      <c r="C16" s="25">
        <v>794</v>
      </c>
      <c r="D16" s="25">
        <v>798</v>
      </c>
    </row>
    <row r="17" spans="1:4">
      <c r="A17" s="2" t="s">
        <v>10</v>
      </c>
      <c r="B17" s="24">
        <v>800</v>
      </c>
      <c r="C17" s="25">
        <v>812</v>
      </c>
      <c r="D17" s="25">
        <v>802</v>
      </c>
    </row>
    <row r="18" spans="1:4">
      <c r="A18" s="2"/>
      <c r="B18" s="24">
        <v>826.5</v>
      </c>
      <c r="C18" s="25">
        <v>798</v>
      </c>
      <c r="D18" s="25">
        <v>814</v>
      </c>
    </row>
    <row r="19" spans="1:4">
      <c r="A19" s="2" t="s">
        <v>11</v>
      </c>
      <c r="B19" s="24">
        <v>786.8</v>
      </c>
      <c r="C19" s="25">
        <v>814</v>
      </c>
      <c r="D19" s="25">
        <v>808</v>
      </c>
    </row>
    <row r="20" spans="1:4">
      <c r="A20" s="2"/>
      <c r="B20" s="24">
        <v>833.3</v>
      </c>
      <c r="C20" s="25">
        <v>806</v>
      </c>
      <c r="D20" s="25">
        <v>824</v>
      </c>
    </row>
    <row r="21" spans="1:4">
      <c r="A21" s="2" t="s">
        <v>12</v>
      </c>
      <c r="B21" s="24">
        <v>790.7</v>
      </c>
      <c r="C21" s="25">
        <v>790</v>
      </c>
      <c r="D21" s="25">
        <v>815</v>
      </c>
    </row>
    <row r="22" spans="1:4">
      <c r="A22" s="2"/>
      <c r="B22" s="24">
        <v>789.6</v>
      </c>
      <c r="C22" s="25">
        <v>781</v>
      </c>
      <c r="D22" s="25">
        <v>814</v>
      </c>
    </row>
    <row r="23" spans="1:4">
      <c r="A23" s="2" t="s">
        <v>13</v>
      </c>
      <c r="B23" s="24">
        <v>832</v>
      </c>
      <c r="C23" s="25">
        <v>802</v>
      </c>
      <c r="D23" s="25">
        <v>806</v>
      </c>
    </row>
    <row r="24" spans="1:4">
      <c r="A24" s="2"/>
      <c r="B24" s="24">
        <v>833.8</v>
      </c>
      <c r="C24" s="25">
        <v>794</v>
      </c>
      <c r="D24" s="25">
        <v>790</v>
      </c>
    </row>
    <row r="25" spans="1:4">
      <c r="A25" s="2" t="s">
        <v>14</v>
      </c>
      <c r="B25" s="25">
        <v>790</v>
      </c>
      <c r="C25" s="25">
        <v>812</v>
      </c>
      <c r="D25" s="25">
        <v>781</v>
      </c>
    </row>
    <row r="26" spans="1:4">
      <c r="A26" s="2"/>
      <c r="B26" s="25">
        <v>794</v>
      </c>
      <c r="C26" s="25">
        <v>798</v>
      </c>
      <c r="D26" s="25">
        <v>802</v>
      </c>
    </row>
    <row r="27" spans="1:4">
      <c r="A27" s="2" t="s">
        <v>15</v>
      </c>
      <c r="B27" s="25">
        <v>810</v>
      </c>
      <c r="C27" s="25">
        <v>814</v>
      </c>
      <c r="D27" s="25">
        <v>802</v>
      </c>
    </row>
    <row r="28" spans="1:4">
      <c r="A28" s="2"/>
      <c r="B28" s="25">
        <v>808</v>
      </c>
      <c r="C28" s="24">
        <v>806.2</v>
      </c>
      <c r="D28" s="25">
        <v>814</v>
      </c>
    </row>
    <row r="29" spans="1:4">
      <c r="A29" s="2" t="s">
        <v>16</v>
      </c>
      <c r="B29" s="25">
        <v>798</v>
      </c>
      <c r="C29" s="24">
        <v>798</v>
      </c>
      <c r="D29" s="25">
        <v>808</v>
      </c>
    </row>
    <row r="30" spans="1:4">
      <c r="A30" s="2"/>
      <c r="B30" s="25">
        <v>802</v>
      </c>
      <c r="C30" s="24">
        <v>800</v>
      </c>
      <c r="D30" s="25">
        <v>824</v>
      </c>
    </row>
    <row r="31" spans="1:4">
      <c r="A31" s="2" t="s">
        <v>17</v>
      </c>
      <c r="B31" s="25">
        <v>814</v>
      </c>
      <c r="C31" s="24">
        <v>826.5</v>
      </c>
      <c r="D31" s="25">
        <v>815</v>
      </c>
    </row>
    <row r="32" spans="1:4">
      <c r="A32" s="2"/>
      <c r="B32" s="25">
        <v>808</v>
      </c>
      <c r="C32" s="24">
        <v>786.8</v>
      </c>
      <c r="D32" s="25">
        <v>814</v>
      </c>
    </row>
    <row r="33" spans="1:4">
      <c r="A33" s="2" t="s">
        <v>18</v>
      </c>
      <c r="B33" s="25">
        <v>824</v>
      </c>
      <c r="C33" s="24">
        <v>833.3</v>
      </c>
      <c r="D33" s="25">
        <v>806</v>
      </c>
    </row>
    <row r="34" spans="1:4">
      <c r="A34" s="2"/>
      <c r="B34" s="25">
        <v>815</v>
      </c>
      <c r="C34" s="24">
        <v>790.7</v>
      </c>
      <c r="D34" s="25">
        <v>790</v>
      </c>
    </row>
    <row r="35" spans="1:4">
      <c r="A35" s="2" t="s">
        <v>19</v>
      </c>
      <c r="B35" s="25">
        <v>814</v>
      </c>
      <c r="C35" s="24">
        <v>789.6</v>
      </c>
      <c r="D35" s="25">
        <v>781</v>
      </c>
    </row>
    <row r="36" spans="1:4">
      <c r="A36" s="2"/>
      <c r="B36" s="25">
        <v>806</v>
      </c>
      <c r="C36" s="24">
        <v>832</v>
      </c>
      <c r="D36" s="25">
        <v>802</v>
      </c>
    </row>
    <row r="37" spans="1:4">
      <c r="A37" s="2" t="s">
        <v>20</v>
      </c>
      <c r="B37" s="25">
        <v>790</v>
      </c>
      <c r="C37" s="24">
        <v>833.8</v>
      </c>
      <c r="D37" s="25">
        <v>794</v>
      </c>
    </row>
    <row r="38" spans="1:4">
      <c r="A38" s="2"/>
      <c r="B38" s="25">
        <v>781</v>
      </c>
      <c r="C38" s="25">
        <v>790</v>
      </c>
      <c r="D38" s="25">
        <v>812</v>
      </c>
    </row>
    <row r="39" spans="1:4">
      <c r="A39" s="2" t="s">
        <v>21</v>
      </c>
      <c r="B39" s="25">
        <v>802</v>
      </c>
      <c r="C39" s="25">
        <v>806</v>
      </c>
      <c r="D39" s="25">
        <v>798</v>
      </c>
    </row>
    <row r="40" spans="1:4">
      <c r="A40" s="2"/>
      <c r="B40" s="25">
        <v>794</v>
      </c>
      <c r="C40" s="25">
        <v>790</v>
      </c>
      <c r="D40" s="25">
        <v>798</v>
      </c>
    </row>
    <row r="41" spans="1:4">
      <c r="A41" s="2" t="s">
        <v>22</v>
      </c>
      <c r="B41" s="25">
        <v>812</v>
      </c>
      <c r="C41" s="25">
        <v>781</v>
      </c>
      <c r="D41" s="25">
        <v>802</v>
      </c>
    </row>
    <row r="42" spans="1:4">
      <c r="A42" s="2"/>
      <c r="B42" s="25">
        <v>798</v>
      </c>
      <c r="C42" s="25">
        <v>802</v>
      </c>
      <c r="D42" s="25">
        <v>814</v>
      </c>
    </row>
    <row r="43" spans="1:4">
      <c r="A43" s="2" t="s">
        <v>23</v>
      </c>
      <c r="B43" s="25">
        <v>814</v>
      </c>
      <c r="C43" s="25">
        <v>794</v>
      </c>
      <c r="D43" s="25">
        <v>808</v>
      </c>
    </row>
    <row r="44" spans="1:4">
      <c r="A44" s="2"/>
      <c r="B44" s="25">
        <v>795</v>
      </c>
      <c r="C44" s="25">
        <v>812</v>
      </c>
      <c r="D44" s="25">
        <v>824</v>
      </c>
    </row>
    <row r="46" spans="1:4" ht="30">
      <c r="A46" s="1" t="s">
        <v>0</v>
      </c>
      <c r="B46" s="1" t="s">
        <v>30</v>
      </c>
      <c r="C46" s="1" t="s">
        <v>31</v>
      </c>
      <c r="D46" s="1" t="s">
        <v>32</v>
      </c>
    </row>
    <row r="47" spans="1:4">
      <c r="A47" s="2" t="s">
        <v>4</v>
      </c>
      <c r="B47" s="3">
        <f>1.8/100*B5</f>
        <v>14.810400000000001</v>
      </c>
      <c r="C47" s="3">
        <f t="shared" ref="C47:D48" si="0">1.8/100*C5</f>
        <v>14.364000000000003</v>
      </c>
      <c r="D47" s="3">
        <f t="shared" si="0"/>
        <v>14.511600000000003</v>
      </c>
    </row>
    <row r="48" spans="1:4">
      <c r="A48" s="2"/>
      <c r="B48" s="3">
        <f>1.8/100*B6</f>
        <v>14.491800000000001</v>
      </c>
      <c r="C48" s="3">
        <f t="shared" si="0"/>
        <v>14.436000000000002</v>
      </c>
      <c r="D48" s="3">
        <f t="shared" si="0"/>
        <v>14.364000000000003</v>
      </c>
    </row>
    <row r="49" spans="1:4">
      <c r="A49" s="2" t="s">
        <v>5</v>
      </c>
      <c r="B49" s="3">
        <f>1.65/100*B7</f>
        <v>13.190100000000001</v>
      </c>
      <c r="C49" s="3">
        <f t="shared" ref="C49:D50" si="1">1.65/100*C7</f>
        <v>13.431000000000001</v>
      </c>
      <c r="D49" s="3">
        <f t="shared" si="1"/>
        <v>13.200000000000001</v>
      </c>
    </row>
    <row r="50" spans="1:4">
      <c r="A50" s="2"/>
      <c r="B50" s="3">
        <f>1.65/100*B8</f>
        <v>13.6455</v>
      </c>
      <c r="C50" s="3">
        <f t="shared" si="1"/>
        <v>13.332000000000001</v>
      </c>
      <c r="D50" s="3">
        <f t="shared" si="1"/>
        <v>13.63725</v>
      </c>
    </row>
    <row r="51" spans="1:4">
      <c r="A51" s="2" t="s">
        <v>6</v>
      </c>
      <c r="B51" s="3">
        <f>1.79/100*B9</f>
        <v>14.821199999999999</v>
      </c>
      <c r="C51" s="3">
        <f t="shared" ref="C51:D52" si="2">1.79/100*C9</f>
        <v>14.749599999999999</v>
      </c>
      <c r="D51" s="3">
        <f t="shared" si="2"/>
        <v>14.083719999999998</v>
      </c>
    </row>
    <row r="52" spans="1:4">
      <c r="A52" s="2"/>
      <c r="B52" s="3">
        <f>1.79/100*B10</f>
        <v>14.835519999999999</v>
      </c>
      <c r="C52" s="3">
        <f t="shared" si="2"/>
        <v>14.5885</v>
      </c>
      <c r="D52" s="3">
        <f t="shared" si="2"/>
        <v>14.916069999999998</v>
      </c>
    </row>
    <row r="53" spans="1:4">
      <c r="A53" s="2" t="s">
        <v>7</v>
      </c>
      <c r="B53" s="3">
        <f>1.11/100*B11</f>
        <v>9.1763700000000004</v>
      </c>
      <c r="C53" s="3">
        <f t="shared" ref="C53:D54" si="3">1.11/100*C11</f>
        <v>9.035400000000001</v>
      </c>
      <c r="D53" s="3">
        <f t="shared" si="3"/>
        <v>8.7767700000000008</v>
      </c>
    </row>
    <row r="54" spans="1:4">
      <c r="A54" s="2"/>
      <c r="B54" s="3">
        <f>1.11/100*B12</f>
        <v>9.035400000000001</v>
      </c>
      <c r="C54" s="3">
        <f t="shared" si="3"/>
        <v>8.9466000000000001</v>
      </c>
      <c r="D54" s="3">
        <f t="shared" si="3"/>
        <v>8.7645600000000012</v>
      </c>
    </row>
    <row r="55" spans="1:4">
      <c r="A55" s="2" t="s">
        <v>8</v>
      </c>
      <c r="B55" s="3">
        <f>1.58/100*B13</f>
        <v>12.64</v>
      </c>
      <c r="C55" s="3">
        <f t="shared" ref="C55:D56" si="4">1.58/100*C13</f>
        <v>12.482000000000001</v>
      </c>
      <c r="D55" s="3">
        <f t="shared" si="4"/>
        <v>13.145600000000002</v>
      </c>
    </row>
    <row r="56" spans="1:4">
      <c r="A56" s="2"/>
      <c r="B56" s="3">
        <f>1.58/100*B14</f>
        <v>12.444080000000001</v>
      </c>
      <c r="C56" s="3">
        <f t="shared" si="4"/>
        <v>12.3398</v>
      </c>
      <c r="D56" s="3">
        <f t="shared" si="4"/>
        <v>13.17404</v>
      </c>
    </row>
    <row r="57" spans="1:4">
      <c r="A57" s="2" t="s">
        <v>9</v>
      </c>
      <c r="B57" s="3">
        <f>1.64/100*B15</f>
        <v>13.221679999999999</v>
      </c>
      <c r="C57" s="3">
        <f t="shared" ref="C57:D58" si="5">1.64/100*C15</f>
        <v>13.152799999999999</v>
      </c>
      <c r="D57" s="3">
        <f t="shared" si="5"/>
        <v>12.955999999999998</v>
      </c>
    </row>
    <row r="58" spans="1:4">
      <c r="A58" s="2"/>
      <c r="B58" s="3">
        <f>1.64/100*B16</f>
        <v>13.087199999999998</v>
      </c>
      <c r="C58" s="3">
        <f t="shared" si="5"/>
        <v>13.021599999999998</v>
      </c>
      <c r="D58" s="3">
        <f t="shared" si="5"/>
        <v>13.087199999999998</v>
      </c>
    </row>
    <row r="59" spans="1:4">
      <c r="A59" s="2" t="s">
        <v>10</v>
      </c>
      <c r="B59" s="3">
        <f>1.86/100*B17</f>
        <v>14.88</v>
      </c>
      <c r="C59" s="3">
        <f t="shared" ref="C59:D60" si="6">1.86/100*C17</f>
        <v>15.103200000000001</v>
      </c>
      <c r="D59" s="3">
        <f t="shared" si="6"/>
        <v>14.917200000000001</v>
      </c>
    </row>
    <row r="60" spans="1:4">
      <c r="A60" s="2"/>
      <c r="B60" s="3">
        <f>1.86/100*B18</f>
        <v>15.372900000000001</v>
      </c>
      <c r="C60" s="3">
        <f t="shared" si="6"/>
        <v>14.842800000000002</v>
      </c>
      <c r="D60" s="3">
        <f t="shared" si="6"/>
        <v>15.140400000000001</v>
      </c>
    </row>
    <row r="61" spans="1:4">
      <c r="A61" s="2" t="s">
        <v>11</v>
      </c>
      <c r="B61" s="3">
        <f>1.73/100*B19</f>
        <v>13.61164</v>
      </c>
      <c r="C61" s="3">
        <f t="shared" ref="C61:D62" si="7">1.73/100*C19</f>
        <v>14.0822</v>
      </c>
      <c r="D61" s="3">
        <f t="shared" si="7"/>
        <v>13.978399999999999</v>
      </c>
    </row>
    <row r="62" spans="1:4">
      <c r="A62" s="2"/>
      <c r="B62" s="3">
        <f>1.73/100*B20</f>
        <v>14.416089999999999</v>
      </c>
      <c r="C62" s="3">
        <f t="shared" si="7"/>
        <v>13.9438</v>
      </c>
      <c r="D62" s="3">
        <f t="shared" si="7"/>
        <v>14.2552</v>
      </c>
    </row>
    <row r="63" spans="1:4">
      <c r="A63" s="2" t="s">
        <v>12</v>
      </c>
      <c r="B63" s="3">
        <f>1.65/100*B21</f>
        <v>13.046550000000002</v>
      </c>
      <c r="C63" s="3">
        <f t="shared" ref="C63:D64" si="8">1.65/100*C21</f>
        <v>13.035</v>
      </c>
      <c r="D63" s="3">
        <f t="shared" si="8"/>
        <v>13.4475</v>
      </c>
    </row>
    <row r="64" spans="1:4">
      <c r="A64" s="2"/>
      <c r="B64" s="3">
        <f>1.65/100*B22</f>
        <v>13.028400000000001</v>
      </c>
      <c r="C64" s="3">
        <f t="shared" si="8"/>
        <v>12.8865</v>
      </c>
      <c r="D64" s="3">
        <f t="shared" si="8"/>
        <v>13.431000000000001</v>
      </c>
    </row>
    <row r="65" spans="1:4">
      <c r="A65" s="2" t="s">
        <v>13</v>
      </c>
      <c r="B65" s="3">
        <f>1.94/100*B23</f>
        <v>16.140799999999999</v>
      </c>
      <c r="C65" s="3">
        <f t="shared" ref="C65:D66" si="9">1.94/100*C23</f>
        <v>15.5588</v>
      </c>
      <c r="D65" s="3">
        <f t="shared" si="9"/>
        <v>15.6364</v>
      </c>
    </row>
    <row r="66" spans="1:4">
      <c r="A66" s="2"/>
      <c r="B66" s="3">
        <f>1.94/100*B24</f>
        <v>16.175719999999998</v>
      </c>
      <c r="C66" s="3">
        <f t="shared" si="9"/>
        <v>15.403600000000001</v>
      </c>
      <c r="D66" s="3">
        <f t="shared" si="9"/>
        <v>15.326000000000001</v>
      </c>
    </row>
    <row r="67" spans="1:4">
      <c r="A67" s="2" t="s">
        <v>14</v>
      </c>
      <c r="B67" s="3">
        <f>1.63/100*B25</f>
        <v>12.876999999999999</v>
      </c>
      <c r="C67" s="3">
        <f t="shared" ref="C67:D68" si="10">1.63/100*C25</f>
        <v>13.235599999999998</v>
      </c>
      <c r="D67" s="3">
        <f t="shared" si="10"/>
        <v>12.7303</v>
      </c>
    </row>
    <row r="68" spans="1:4">
      <c r="A68" s="2"/>
      <c r="B68" s="3">
        <f>1.63/100*B26</f>
        <v>12.9422</v>
      </c>
      <c r="C68" s="3">
        <f t="shared" si="10"/>
        <v>13.007399999999999</v>
      </c>
      <c r="D68" s="3">
        <f t="shared" si="10"/>
        <v>13.0726</v>
      </c>
    </row>
    <row r="69" spans="1:4">
      <c r="A69" s="2" t="s">
        <v>15</v>
      </c>
      <c r="B69" s="3">
        <f>1.74/100*B27</f>
        <v>14.093999999999999</v>
      </c>
      <c r="C69" s="3">
        <f t="shared" ref="C69:D70" si="11">1.74/100*C27</f>
        <v>14.163599999999999</v>
      </c>
      <c r="D69" s="3">
        <f t="shared" si="11"/>
        <v>13.954799999999999</v>
      </c>
    </row>
    <row r="70" spans="1:4">
      <c r="A70" s="2"/>
      <c r="B70" s="3">
        <f>1.74/100*B28</f>
        <v>14.059199999999999</v>
      </c>
      <c r="C70" s="3">
        <f t="shared" si="11"/>
        <v>14.02788</v>
      </c>
      <c r="D70" s="3">
        <f t="shared" si="11"/>
        <v>14.163599999999999</v>
      </c>
    </row>
    <row r="71" spans="1:4">
      <c r="A71" s="2" t="s">
        <v>16</v>
      </c>
      <c r="B71" s="3">
        <f>1.27/100*B29</f>
        <v>10.134599999999999</v>
      </c>
      <c r="C71" s="3">
        <f t="shared" ref="C71:D72" si="12">1.27/100*C29</f>
        <v>10.134599999999999</v>
      </c>
      <c r="D71" s="3">
        <f t="shared" si="12"/>
        <v>10.2616</v>
      </c>
    </row>
    <row r="72" spans="1:4">
      <c r="A72" s="2"/>
      <c r="B72" s="3">
        <f>1.27/100*B30</f>
        <v>10.1854</v>
      </c>
      <c r="C72" s="3">
        <f t="shared" si="12"/>
        <v>10.16</v>
      </c>
      <c r="D72" s="3">
        <f t="shared" si="12"/>
        <v>10.4648</v>
      </c>
    </row>
    <row r="73" spans="1:4">
      <c r="A73" s="2" t="s">
        <v>17</v>
      </c>
      <c r="B73" s="3">
        <f>1.68/100*B31</f>
        <v>13.675199999999998</v>
      </c>
      <c r="C73" s="3">
        <f t="shared" ref="C73:D74" si="13">1.68/100*C31</f>
        <v>13.885199999999999</v>
      </c>
      <c r="D73" s="3">
        <f t="shared" si="13"/>
        <v>13.691999999999998</v>
      </c>
    </row>
    <row r="74" spans="1:4">
      <c r="A74" s="2"/>
      <c r="B74" s="3">
        <f>1.68/100*B32</f>
        <v>13.574399999999999</v>
      </c>
      <c r="C74" s="3">
        <f t="shared" si="13"/>
        <v>13.218239999999998</v>
      </c>
      <c r="D74" s="3">
        <f t="shared" si="13"/>
        <v>13.675199999999998</v>
      </c>
    </row>
    <row r="75" spans="1:4">
      <c r="A75" s="2" t="s">
        <v>18</v>
      </c>
      <c r="B75" s="3">
        <f>1.59/100*B33</f>
        <v>13.101600000000001</v>
      </c>
      <c r="C75" s="3">
        <f t="shared" ref="C75:D76" si="14">1.59/100*C33</f>
        <v>13.249470000000001</v>
      </c>
      <c r="D75" s="3">
        <f t="shared" si="14"/>
        <v>12.8154</v>
      </c>
    </row>
    <row r="76" spans="1:4">
      <c r="A76" s="2"/>
      <c r="B76" s="3">
        <f>1.59/100*B34</f>
        <v>12.958500000000001</v>
      </c>
      <c r="C76" s="3">
        <f t="shared" si="14"/>
        <v>12.572130000000001</v>
      </c>
      <c r="D76" s="3">
        <f t="shared" si="14"/>
        <v>12.561</v>
      </c>
    </row>
    <row r="77" spans="1:4">
      <c r="A77" s="2" t="s">
        <v>19</v>
      </c>
      <c r="B77" s="3">
        <f>1.93/100*B35</f>
        <v>15.710199999999999</v>
      </c>
      <c r="C77" s="3">
        <f t="shared" ref="C77:D78" si="15">1.93/100*C35</f>
        <v>15.239279999999999</v>
      </c>
      <c r="D77" s="3">
        <f t="shared" si="15"/>
        <v>15.073299999999998</v>
      </c>
    </row>
    <row r="78" spans="1:4">
      <c r="A78" s="2"/>
      <c r="B78" s="3">
        <f>1.93/100*B36</f>
        <v>15.555799999999998</v>
      </c>
      <c r="C78" s="3">
        <f t="shared" si="15"/>
        <v>16.057599999999997</v>
      </c>
      <c r="D78" s="3">
        <f t="shared" si="15"/>
        <v>15.478599999999998</v>
      </c>
    </row>
    <row r="79" spans="1:4">
      <c r="A79" s="2" t="s">
        <v>20</v>
      </c>
      <c r="B79" s="3">
        <f>1.41/100*B37</f>
        <v>11.138999999999999</v>
      </c>
      <c r="C79" s="3">
        <f t="shared" ref="C79:D80" si="16">1.41/100*C37</f>
        <v>11.75658</v>
      </c>
      <c r="D79" s="3">
        <f t="shared" si="16"/>
        <v>11.195399999999999</v>
      </c>
    </row>
    <row r="80" spans="1:4">
      <c r="A80" s="2"/>
      <c r="B80" s="3">
        <f>1.41/100*B38</f>
        <v>11.0121</v>
      </c>
      <c r="C80" s="3">
        <f t="shared" si="16"/>
        <v>11.138999999999999</v>
      </c>
      <c r="D80" s="3">
        <f t="shared" si="16"/>
        <v>11.449199999999999</v>
      </c>
    </row>
    <row r="81" spans="1:4">
      <c r="A81" s="2" t="s">
        <v>21</v>
      </c>
      <c r="B81" s="3">
        <f>1.21/100*B39</f>
        <v>9.7042000000000002</v>
      </c>
      <c r="C81" s="3">
        <f t="shared" ref="C81:D82" si="17">1.21/100*C39</f>
        <v>9.7525999999999993</v>
      </c>
      <c r="D81" s="3">
        <f t="shared" si="17"/>
        <v>9.6557999999999993</v>
      </c>
    </row>
    <row r="82" spans="1:4">
      <c r="A82" s="2"/>
      <c r="B82" s="3">
        <f>1.21/100*B40</f>
        <v>9.6074000000000002</v>
      </c>
      <c r="C82" s="3">
        <f t="shared" si="17"/>
        <v>9.5589999999999993</v>
      </c>
      <c r="D82" s="3">
        <f t="shared" si="17"/>
        <v>9.6557999999999993</v>
      </c>
    </row>
    <row r="83" spans="1:4">
      <c r="A83" s="2" t="s">
        <v>22</v>
      </c>
      <c r="B83" s="3">
        <f>1.32/100*B41</f>
        <v>10.718400000000001</v>
      </c>
      <c r="C83" s="3">
        <f t="shared" ref="C83:D84" si="18">1.32/100*C41</f>
        <v>10.309200000000001</v>
      </c>
      <c r="D83" s="3">
        <f t="shared" si="18"/>
        <v>10.586399999999999</v>
      </c>
    </row>
    <row r="84" spans="1:4">
      <c r="A84" s="2"/>
      <c r="B84" s="3">
        <f>1.32/100*B42</f>
        <v>10.5336</v>
      </c>
      <c r="C84" s="3">
        <f t="shared" si="18"/>
        <v>10.586399999999999</v>
      </c>
      <c r="D84" s="3">
        <f t="shared" si="18"/>
        <v>10.7448</v>
      </c>
    </row>
    <row r="85" spans="1:4">
      <c r="A85" s="2" t="s">
        <v>23</v>
      </c>
      <c r="B85" s="3">
        <f>1.11/100*B43</f>
        <v>9.035400000000001</v>
      </c>
      <c r="C85" s="3">
        <f t="shared" ref="C85:D86" si="19">1.11/100*C43</f>
        <v>8.8133999999999997</v>
      </c>
      <c r="D85" s="3">
        <f t="shared" si="19"/>
        <v>8.9687999999999999</v>
      </c>
    </row>
    <row r="86" spans="1:4">
      <c r="A86" s="2"/>
      <c r="B86" s="3">
        <f>1.11/100*B44</f>
        <v>8.8245000000000005</v>
      </c>
      <c r="C86" s="3">
        <f t="shared" si="19"/>
        <v>9.0132000000000012</v>
      </c>
      <c r="D86" s="3">
        <f t="shared" si="19"/>
        <v>9.1463999999999999</v>
      </c>
    </row>
    <row r="90" spans="1:4" ht="23.25">
      <c r="A90" s="26" t="s">
        <v>37</v>
      </c>
      <c r="B90" s="26"/>
      <c r="C90" s="26"/>
      <c r="D90" s="12"/>
    </row>
    <row r="93" spans="1:4" ht="18">
      <c r="A93" s="27" t="s">
        <v>38</v>
      </c>
      <c r="B93" s="28"/>
      <c r="C93" s="29"/>
      <c r="D93" s="22"/>
    </row>
    <row r="96" spans="1:4" ht="26.25">
      <c r="A96" s="30" t="s">
        <v>39</v>
      </c>
      <c r="B96" s="31"/>
      <c r="C96" s="32"/>
      <c r="D96" s="23"/>
    </row>
    <row r="98" spans="1:4" ht="26.25">
      <c r="A98" s="30" t="s">
        <v>40</v>
      </c>
      <c r="B98" s="31"/>
      <c r="C98" s="32"/>
      <c r="D98" s="23"/>
    </row>
  </sheetData>
  <mergeCells count="4">
    <mergeCell ref="A90:C90"/>
    <mergeCell ref="A93:C93"/>
    <mergeCell ref="A96:C96"/>
    <mergeCell ref="A98:C9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4:P86"/>
  <sheetViews>
    <sheetView tabSelected="1" topLeftCell="A22" workbookViewId="0">
      <selection activeCell="J35" sqref="J35"/>
    </sheetView>
  </sheetViews>
  <sheetFormatPr defaultRowHeight="15"/>
  <cols>
    <col min="5" max="5" width="10.5703125" customWidth="1"/>
    <col min="10" max="10" width="12.140625" customWidth="1"/>
    <col min="14" max="14" width="10.28515625" customWidth="1"/>
    <col min="15" max="15" width="13.85546875" customWidth="1"/>
    <col min="16" max="16" width="15.42578125" customWidth="1"/>
  </cols>
  <sheetData>
    <row r="4" spans="1:16" ht="39">
      <c r="A4" s="1" t="s">
        <v>0</v>
      </c>
      <c r="B4" s="1" t="s">
        <v>1</v>
      </c>
      <c r="C4" s="1" t="s">
        <v>2</v>
      </c>
      <c r="D4" s="1" t="s">
        <v>3</v>
      </c>
      <c r="E4" s="4" t="s">
        <v>25</v>
      </c>
      <c r="F4" s="5" t="s">
        <v>26</v>
      </c>
      <c r="G4" s="5" t="s">
        <v>27</v>
      </c>
      <c r="H4" s="5" t="s">
        <v>28</v>
      </c>
      <c r="I4" s="6" t="s">
        <v>29</v>
      </c>
      <c r="J4" s="5" t="s">
        <v>42</v>
      </c>
      <c r="L4" s="5" t="s">
        <v>26</v>
      </c>
      <c r="M4" s="5" t="s">
        <v>42</v>
      </c>
      <c r="N4" s="5" t="s">
        <v>33</v>
      </c>
      <c r="O4" s="19" t="s">
        <v>35</v>
      </c>
      <c r="P4" s="18" t="s">
        <v>34</v>
      </c>
    </row>
    <row r="5" spans="1:16" ht="18.75">
      <c r="A5" s="2" t="s">
        <v>4</v>
      </c>
      <c r="B5" s="3"/>
      <c r="C5" s="3"/>
      <c r="D5" s="3"/>
      <c r="F5" s="7" t="s">
        <v>4</v>
      </c>
      <c r="G5" s="8"/>
      <c r="H5" s="8"/>
      <c r="I5" s="9"/>
      <c r="J5" s="10"/>
      <c r="L5" s="7" t="s">
        <v>4</v>
      </c>
      <c r="M5" s="10"/>
      <c r="N5" s="15"/>
      <c r="O5" s="17"/>
      <c r="P5" s="17"/>
    </row>
    <row r="6" spans="1:16" ht="18.75">
      <c r="A6" s="2"/>
      <c r="B6" s="3"/>
      <c r="C6" s="3"/>
      <c r="D6" s="3"/>
      <c r="F6" s="11" t="s">
        <v>5</v>
      </c>
      <c r="G6" s="8"/>
      <c r="H6" s="8"/>
      <c r="I6" s="9"/>
      <c r="J6" s="10"/>
      <c r="L6" s="11" t="s">
        <v>5</v>
      </c>
      <c r="M6" s="10"/>
      <c r="N6" s="15"/>
      <c r="O6" s="17"/>
      <c r="P6" s="17"/>
    </row>
    <row r="7" spans="1:16" ht="18.75">
      <c r="A7" s="2" t="s">
        <v>5</v>
      </c>
      <c r="B7" s="3"/>
      <c r="C7" s="3"/>
      <c r="D7" s="3"/>
      <c r="F7" s="7" t="s">
        <v>6</v>
      </c>
      <c r="G7" s="8"/>
      <c r="H7" s="8"/>
      <c r="I7" s="9"/>
      <c r="J7" s="10"/>
      <c r="L7" s="7" t="s">
        <v>6</v>
      </c>
      <c r="M7" s="10"/>
      <c r="N7" s="15"/>
      <c r="O7" s="17"/>
      <c r="P7" s="17"/>
    </row>
    <row r="8" spans="1:16" ht="18.75">
      <c r="A8" s="2"/>
      <c r="B8" s="3"/>
      <c r="C8" s="3"/>
      <c r="D8" s="3"/>
      <c r="F8" s="11" t="s">
        <v>7</v>
      </c>
      <c r="G8" s="8"/>
      <c r="H8" s="8"/>
      <c r="I8" s="9"/>
      <c r="J8" s="10"/>
      <c r="L8" s="11" t="s">
        <v>7</v>
      </c>
      <c r="M8" s="10"/>
      <c r="N8" s="15"/>
      <c r="O8" s="17"/>
      <c r="P8" s="17"/>
    </row>
    <row r="9" spans="1:16" ht="18.75">
      <c r="A9" s="2" t="s">
        <v>6</v>
      </c>
      <c r="B9" s="3"/>
      <c r="C9" s="3"/>
      <c r="D9" s="3"/>
      <c r="F9" s="7" t="s">
        <v>8</v>
      </c>
      <c r="G9" s="8"/>
      <c r="H9" s="8"/>
      <c r="I9" s="9"/>
      <c r="J9" s="10"/>
      <c r="L9" s="7" t="s">
        <v>8</v>
      </c>
      <c r="M9" s="10"/>
      <c r="N9" s="15"/>
      <c r="O9" s="17"/>
      <c r="P9" s="17"/>
    </row>
    <row r="10" spans="1:16" ht="18.75">
      <c r="A10" s="2"/>
      <c r="B10" s="3"/>
      <c r="C10" s="3"/>
      <c r="D10" s="3"/>
      <c r="F10" s="11" t="s">
        <v>9</v>
      </c>
      <c r="G10" s="8"/>
      <c r="H10" s="8"/>
      <c r="I10" s="9"/>
      <c r="J10" s="10"/>
      <c r="L10" s="11" t="s">
        <v>9</v>
      </c>
      <c r="M10" s="10"/>
      <c r="N10" s="15"/>
      <c r="O10" s="17"/>
      <c r="P10" s="17"/>
    </row>
    <row r="11" spans="1:16" ht="18.75">
      <c r="A11" s="2" t="s">
        <v>7</v>
      </c>
      <c r="B11" s="3"/>
      <c r="C11" s="3"/>
      <c r="D11" s="3"/>
      <c r="F11" s="7" t="s">
        <v>10</v>
      </c>
      <c r="G11" s="8"/>
      <c r="H11" s="8"/>
      <c r="I11" s="9"/>
      <c r="J11" s="10"/>
      <c r="L11" s="7" t="s">
        <v>10</v>
      </c>
      <c r="M11" s="10"/>
      <c r="N11" s="15"/>
      <c r="O11" s="17"/>
      <c r="P11" s="17"/>
    </row>
    <row r="12" spans="1:16" ht="18.75">
      <c r="A12" s="2"/>
      <c r="B12" s="3"/>
      <c r="C12" s="3"/>
      <c r="D12" s="3"/>
      <c r="F12" s="11" t="s">
        <v>11</v>
      </c>
      <c r="G12" s="8"/>
      <c r="H12" s="8"/>
      <c r="I12" s="9"/>
      <c r="J12" s="10"/>
      <c r="L12" s="11" t="s">
        <v>11</v>
      </c>
      <c r="M12" s="10"/>
      <c r="N12" s="15"/>
      <c r="O12" s="17"/>
      <c r="P12" s="17"/>
    </row>
    <row r="13" spans="1:16" ht="18.75">
      <c r="A13" s="2" t="s">
        <v>8</v>
      </c>
      <c r="B13" s="3"/>
      <c r="C13" s="3"/>
      <c r="D13" s="3"/>
      <c r="F13" s="7" t="s">
        <v>12</v>
      </c>
      <c r="G13" s="8"/>
      <c r="H13" s="8"/>
      <c r="I13" s="9"/>
      <c r="J13" s="10"/>
      <c r="L13" s="7" t="s">
        <v>12</v>
      </c>
      <c r="M13" s="10"/>
      <c r="N13" s="15"/>
      <c r="O13" s="17"/>
      <c r="P13" s="17"/>
    </row>
    <row r="14" spans="1:16" ht="18.75">
      <c r="A14" s="2"/>
      <c r="B14" s="3"/>
      <c r="C14" s="3"/>
      <c r="D14" s="3"/>
      <c r="F14" s="11" t="s">
        <v>13</v>
      </c>
      <c r="G14" s="8"/>
      <c r="H14" s="8"/>
      <c r="I14" s="9"/>
      <c r="J14" s="10"/>
      <c r="L14" s="11" t="s">
        <v>13</v>
      </c>
      <c r="M14" s="10"/>
      <c r="N14" s="15"/>
      <c r="O14" s="17"/>
      <c r="P14" s="17"/>
    </row>
    <row r="15" spans="1:16" ht="18.75">
      <c r="A15" s="2" t="s">
        <v>9</v>
      </c>
      <c r="B15" s="3"/>
      <c r="C15" s="3"/>
      <c r="D15" s="3"/>
      <c r="F15" s="7" t="s">
        <v>14</v>
      </c>
      <c r="G15" s="8"/>
      <c r="H15" s="8"/>
      <c r="I15" s="9"/>
      <c r="J15" s="10"/>
      <c r="L15" s="7" t="s">
        <v>14</v>
      </c>
      <c r="M15" s="10"/>
      <c r="N15" s="15"/>
      <c r="O15" s="17"/>
      <c r="P15" s="17"/>
    </row>
    <row r="16" spans="1:16" ht="18.75">
      <c r="A16" s="2"/>
      <c r="B16" s="3"/>
      <c r="C16" s="3"/>
      <c r="D16" s="3"/>
      <c r="F16" s="11" t="s">
        <v>15</v>
      </c>
      <c r="G16" s="8"/>
      <c r="H16" s="8"/>
      <c r="I16" s="9"/>
      <c r="J16" s="10"/>
      <c r="L16" s="11" t="s">
        <v>15</v>
      </c>
      <c r="M16" s="10"/>
      <c r="N16" s="15"/>
      <c r="O16" s="17"/>
      <c r="P16" s="17"/>
    </row>
    <row r="17" spans="1:16" ht="18.75">
      <c r="A17" s="2" t="s">
        <v>10</v>
      </c>
      <c r="B17" s="3"/>
      <c r="C17" s="3"/>
      <c r="D17" s="3"/>
      <c r="F17" s="7" t="s">
        <v>16</v>
      </c>
      <c r="G17" s="8"/>
      <c r="H17" s="8"/>
      <c r="I17" s="9"/>
      <c r="J17" s="10"/>
      <c r="L17" s="7" t="s">
        <v>16</v>
      </c>
      <c r="M17" s="10"/>
      <c r="N17" s="15"/>
      <c r="O17" s="17"/>
      <c r="P17" s="17"/>
    </row>
    <row r="18" spans="1:16" ht="18.75">
      <c r="A18" s="2"/>
      <c r="B18" s="3"/>
      <c r="C18" s="3"/>
      <c r="D18" s="3"/>
      <c r="F18" s="11" t="s">
        <v>17</v>
      </c>
      <c r="G18" s="8"/>
      <c r="H18" s="8"/>
      <c r="I18" s="9"/>
      <c r="J18" s="10"/>
      <c r="L18" s="11" t="s">
        <v>17</v>
      </c>
      <c r="M18" s="10"/>
      <c r="N18" s="15"/>
      <c r="O18" s="17"/>
      <c r="P18" s="17"/>
    </row>
    <row r="19" spans="1:16" ht="18.75">
      <c r="A19" s="2" t="s">
        <v>11</v>
      </c>
      <c r="B19" s="3"/>
      <c r="C19" s="3"/>
      <c r="D19" s="3"/>
      <c r="F19" s="7" t="s">
        <v>18</v>
      </c>
      <c r="G19" s="8"/>
      <c r="H19" s="8"/>
      <c r="I19" s="9"/>
      <c r="J19" s="10"/>
      <c r="L19" s="7" t="s">
        <v>18</v>
      </c>
      <c r="M19" s="10"/>
      <c r="N19" s="15"/>
      <c r="O19" s="17"/>
      <c r="P19" s="17"/>
    </row>
    <row r="20" spans="1:16" ht="18.75">
      <c r="A20" s="2"/>
      <c r="B20" s="3"/>
      <c r="C20" s="3"/>
      <c r="D20" s="3"/>
      <c r="F20" s="11" t="s">
        <v>19</v>
      </c>
      <c r="G20" s="8"/>
      <c r="H20" s="8"/>
      <c r="I20" s="9"/>
      <c r="J20" s="10"/>
      <c r="L20" s="11" t="s">
        <v>19</v>
      </c>
      <c r="M20" s="10"/>
      <c r="N20" s="15"/>
      <c r="O20" s="17"/>
      <c r="P20" s="17"/>
    </row>
    <row r="21" spans="1:16" ht="18.75">
      <c r="A21" s="2" t="s">
        <v>12</v>
      </c>
      <c r="B21" s="3"/>
      <c r="C21" s="3"/>
      <c r="D21" s="3"/>
      <c r="F21" s="7" t="s">
        <v>20</v>
      </c>
      <c r="G21" s="8"/>
      <c r="H21" s="8"/>
      <c r="I21" s="9"/>
      <c r="J21" s="10"/>
      <c r="L21" s="7" t="s">
        <v>20</v>
      </c>
      <c r="M21" s="10"/>
      <c r="N21" s="15"/>
      <c r="O21" s="17"/>
      <c r="P21" s="17"/>
    </row>
    <row r="22" spans="1:16" ht="18.75">
      <c r="A22" s="2"/>
      <c r="B22" s="3"/>
      <c r="C22" s="3"/>
      <c r="D22" s="3"/>
      <c r="F22" s="11" t="s">
        <v>21</v>
      </c>
      <c r="G22" s="8"/>
      <c r="H22" s="8"/>
      <c r="I22" s="9"/>
      <c r="J22" s="10"/>
      <c r="L22" s="11" t="s">
        <v>21</v>
      </c>
      <c r="M22" s="10"/>
      <c r="N22" s="15"/>
      <c r="O22" s="17"/>
      <c r="P22" s="17"/>
    </row>
    <row r="23" spans="1:16" ht="18.75">
      <c r="A23" s="2" t="s">
        <v>13</v>
      </c>
      <c r="B23" s="3"/>
      <c r="C23" s="3"/>
      <c r="D23" s="3"/>
      <c r="F23" s="7" t="s">
        <v>22</v>
      </c>
      <c r="G23" s="8"/>
      <c r="H23" s="8"/>
      <c r="I23" s="9"/>
      <c r="J23" s="10"/>
      <c r="L23" s="7" t="s">
        <v>22</v>
      </c>
      <c r="M23" s="10"/>
      <c r="N23" s="15"/>
      <c r="O23" s="17"/>
      <c r="P23" s="17"/>
    </row>
    <row r="24" spans="1:16" ht="18.75">
      <c r="A24" s="2"/>
      <c r="B24" s="3"/>
      <c r="C24" s="3"/>
      <c r="D24" s="3"/>
      <c r="F24" s="11" t="s">
        <v>23</v>
      </c>
      <c r="G24" s="8"/>
      <c r="H24" s="8"/>
      <c r="I24" s="9"/>
      <c r="J24" s="10"/>
      <c r="L24" s="11" t="s">
        <v>23</v>
      </c>
      <c r="M24" s="10"/>
      <c r="N24" s="15"/>
      <c r="O24" s="17"/>
      <c r="P24" s="17"/>
    </row>
    <row r="25" spans="1:16" ht="23.25">
      <c r="A25" s="2" t="s">
        <v>14</v>
      </c>
      <c r="B25" s="3"/>
      <c r="C25" s="3"/>
      <c r="D25" s="3"/>
      <c r="F25" s="21" t="s">
        <v>24</v>
      </c>
      <c r="G25" s="10"/>
      <c r="H25" s="10"/>
      <c r="I25" s="10"/>
      <c r="J25" s="12"/>
      <c r="N25" s="20" t="s">
        <v>36</v>
      </c>
      <c r="O25" s="17"/>
      <c r="P25" s="17"/>
    </row>
    <row r="26" spans="1:16">
      <c r="A26" s="2"/>
      <c r="B26" s="3"/>
      <c r="C26" s="3"/>
      <c r="D26" s="3"/>
    </row>
    <row r="27" spans="1:16" ht="23.25">
      <c r="A27" s="2" t="s">
        <v>15</v>
      </c>
      <c r="B27" s="3"/>
      <c r="C27" s="3"/>
      <c r="D27" s="3"/>
      <c r="M27" s="26" t="s">
        <v>37</v>
      </c>
      <c r="N27" s="26"/>
      <c r="O27" s="26"/>
      <c r="P27" s="12"/>
    </row>
    <row r="28" spans="1:16">
      <c r="A28" s="2"/>
      <c r="B28" s="3"/>
      <c r="C28" s="3"/>
      <c r="D28" s="3"/>
    </row>
    <row r="29" spans="1:16">
      <c r="A29" s="2" t="s">
        <v>16</v>
      </c>
      <c r="B29" s="3"/>
      <c r="C29" s="3"/>
      <c r="D29" s="3"/>
    </row>
    <row r="30" spans="1:16" ht="18">
      <c r="A30" s="2"/>
      <c r="B30" s="3"/>
      <c r="C30" s="3"/>
      <c r="D30" s="3"/>
      <c r="M30" s="27" t="s">
        <v>38</v>
      </c>
      <c r="N30" s="28"/>
      <c r="O30" s="29"/>
      <c r="P30" s="22"/>
    </row>
    <row r="31" spans="1:16">
      <c r="A31" s="2" t="s">
        <v>17</v>
      </c>
      <c r="B31" s="3"/>
      <c r="C31" s="3"/>
      <c r="D31" s="3"/>
    </row>
    <row r="32" spans="1:16">
      <c r="A32" s="2"/>
      <c r="B32" s="3"/>
      <c r="C32" s="3"/>
      <c r="D32" s="3"/>
    </row>
    <row r="33" spans="1:16" ht="26.25">
      <c r="A33" s="2" t="s">
        <v>18</v>
      </c>
      <c r="B33" s="3"/>
      <c r="C33" s="3"/>
      <c r="D33" s="3"/>
      <c r="M33" s="30" t="s">
        <v>39</v>
      </c>
      <c r="N33" s="31"/>
      <c r="O33" s="32"/>
      <c r="P33" s="23"/>
    </row>
    <row r="34" spans="1:16">
      <c r="A34" s="2"/>
      <c r="B34" s="3"/>
      <c r="C34" s="3"/>
      <c r="D34" s="3"/>
    </row>
    <row r="35" spans="1:16" ht="26.25">
      <c r="A35" s="2" t="s">
        <v>19</v>
      </c>
      <c r="B35" s="3"/>
      <c r="C35" s="3"/>
      <c r="D35" s="3"/>
      <c r="M35" s="30" t="s">
        <v>40</v>
      </c>
      <c r="N35" s="31"/>
      <c r="O35" s="32"/>
      <c r="P35" s="23"/>
    </row>
    <row r="36" spans="1:16">
      <c r="A36" s="2"/>
      <c r="B36" s="3"/>
      <c r="C36" s="3"/>
      <c r="D36" s="3"/>
    </row>
    <row r="37" spans="1:16">
      <c r="A37" s="2" t="s">
        <v>20</v>
      </c>
      <c r="B37" s="3"/>
      <c r="C37" s="3"/>
      <c r="D37" s="3"/>
    </row>
    <row r="38" spans="1:16">
      <c r="A38" s="2"/>
      <c r="B38" s="3"/>
      <c r="C38" s="3"/>
      <c r="D38" s="3"/>
    </row>
    <row r="39" spans="1:16">
      <c r="A39" s="2" t="s">
        <v>21</v>
      </c>
      <c r="B39" s="3"/>
      <c r="C39" s="3"/>
      <c r="D39" s="3"/>
    </row>
    <row r="40" spans="1:16">
      <c r="A40" s="2"/>
      <c r="B40" s="3"/>
      <c r="C40" s="3"/>
      <c r="D40" s="3"/>
    </row>
    <row r="41" spans="1:16">
      <c r="A41" s="2" t="s">
        <v>22</v>
      </c>
      <c r="B41" s="3"/>
      <c r="C41" s="3"/>
      <c r="D41" s="3"/>
    </row>
    <row r="42" spans="1:16">
      <c r="A42" s="2"/>
      <c r="B42" s="3"/>
      <c r="C42" s="3"/>
      <c r="D42" s="3"/>
    </row>
    <row r="43" spans="1:16">
      <c r="A43" s="2" t="s">
        <v>23</v>
      </c>
      <c r="B43" s="3"/>
      <c r="C43" s="3"/>
      <c r="D43" s="3"/>
    </row>
    <row r="44" spans="1:16">
      <c r="A44" s="2"/>
      <c r="B44" s="3"/>
      <c r="C44" s="3"/>
      <c r="D44" s="3"/>
    </row>
    <row r="46" spans="1:16" ht="30">
      <c r="A46" s="1" t="s">
        <v>0</v>
      </c>
      <c r="B46" s="1" t="s">
        <v>30</v>
      </c>
      <c r="C46" s="1" t="s">
        <v>31</v>
      </c>
      <c r="D46" s="1" t="s">
        <v>32</v>
      </c>
      <c r="F46" s="5" t="s">
        <v>26</v>
      </c>
      <c r="G46" s="16" t="s">
        <v>30</v>
      </c>
      <c r="H46" s="16" t="s">
        <v>31</v>
      </c>
      <c r="I46" s="16" t="s">
        <v>32</v>
      </c>
      <c r="J46" s="5" t="s">
        <v>33</v>
      </c>
    </row>
    <row r="47" spans="1:16">
      <c r="A47" s="2" t="s">
        <v>4</v>
      </c>
      <c r="B47" s="3"/>
      <c r="C47" s="3"/>
      <c r="D47" s="3"/>
      <c r="F47" s="7" t="s">
        <v>4</v>
      </c>
      <c r="G47" s="13"/>
      <c r="H47" s="13"/>
      <c r="I47" s="14"/>
      <c r="J47" s="15"/>
    </row>
    <row r="48" spans="1:16">
      <c r="A48" s="2"/>
      <c r="B48" s="3"/>
      <c r="C48" s="3"/>
      <c r="D48" s="3"/>
      <c r="F48" s="11" t="s">
        <v>5</v>
      </c>
      <c r="G48" s="13"/>
      <c r="H48" s="13"/>
      <c r="I48" s="14"/>
      <c r="J48" s="15"/>
    </row>
    <row r="49" spans="1:10">
      <c r="A49" s="2" t="s">
        <v>5</v>
      </c>
      <c r="B49" s="3"/>
      <c r="C49" s="3"/>
      <c r="D49" s="3"/>
      <c r="F49" s="7" t="s">
        <v>6</v>
      </c>
      <c r="G49" s="13"/>
      <c r="H49" s="13"/>
      <c r="I49" s="14"/>
      <c r="J49" s="15"/>
    </row>
    <row r="50" spans="1:10">
      <c r="A50" s="2"/>
      <c r="B50" s="3"/>
      <c r="C50" s="3"/>
      <c r="D50" s="3"/>
      <c r="F50" s="11" t="s">
        <v>7</v>
      </c>
      <c r="G50" s="13"/>
      <c r="H50" s="13"/>
      <c r="I50" s="14"/>
      <c r="J50" s="15"/>
    </row>
    <row r="51" spans="1:10">
      <c r="A51" s="2" t="s">
        <v>6</v>
      </c>
      <c r="B51" s="3"/>
      <c r="C51" s="3"/>
      <c r="D51" s="3"/>
      <c r="F51" s="7" t="s">
        <v>8</v>
      </c>
      <c r="G51" s="13"/>
      <c r="H51" s="13"/>
      <c r="I51" s="14"/>
      <c r="J51" s="15"/>
    </row>
    <row r="52" spans="1:10">
      <c r="A52" s="2"/>
      <c r="B52" s="3"/>
      <c r="C52" s="3"/>
      <c r="D52" s="3"/>
      <c r="F52" s="11" t="s">
        <v>9</v>
      </c>
      <c r="G52" s="13"/>
      <c r="H52" s="13"/>
      <c r="I52" s="14"/>
      <c r="J52" s="15"/>
    </row>
    <row r="53" spans="1:10">
      <c r="A53" s="2" t="s">
        <v>7</v>
      </c>
      <c r="B53" s="3"/>
      <c r="C53" s="3"/>
      <c r="D53" s="3"/>
      <c r="F53" s="7" t="s">
        <v>10</v>
      </c>
      <c r="G53" s="13"/>
      <c r="H53" s="13"/>
      <c r="I53" s="14"/>
      <c r="J53" s="15"/>
    </row>
    <row r="54" spans="1:10">
      <c r="A54" s="2"/>
      <c r="B54" s="3"/>
      <c r="C54" s="3"/>
      <c r="D54" s="3"/>
      <c r="F54" s="11" t="s">
        <v>11</v>
      </c>
      <c r="G54" s="13"/>
      <c r="H54" s="13"/>
      <c r="I54" s="14"/>
      <c r="J54" s="15"/>
    </row>
    <row r="55" spans="1:10">
      <c r="A55" s="2" t="s">
        <v>8</v>
      </c>
      <c r="B55" s="3"/>
      <c r="C55" s="3"/>
      <c r="D55" s="3"/>
      <c r="F55" s="7" t="s">
        <v>12</v>
      </c>
      <c r="G55" s="13"/>
      <c r="H55" s="13"/>
      <c r="I55" s="14"/>
      <c r="J55" s="15"/>
    </row>
    <row r="56" spans="1:10">
      <c r="A56" s="2"/>
      <c r="B56" s="3"/>
      <c r="C56" s="3"/>
      <c r="D56" s="3"/>
      <c r="F56" s="11" t="s">
        <v>13</v>
      </c>
      <c r="G56" s="13"/>
      <c r="H56" s="13"/>
      <c r="I56" s="14"/>
      <c r="J56" s="15"/>
    </row>
    <row r="57" spans="1:10">
      <c r="A57" s="2" t="s">
        <v>9</v>
      </c>
      <c r="B57" s="3"/>
      <c r="C57" s="3"/>
      <c r="D57" s="3"/>
      <c r="F57" s="7" t="s">
        <v>14</v>
      </c>
      <c r="G57" s="13"/>
      <c r="H57" s="13"/>
      <c r="I57" s="14"/>
      <c r="J57" s="15"/>
    </row>
    <row r="58" spans="1:10">
      <c r="A58" s="2"/>
      <c r="B58" s="3"/>
      <c r="C58" s="3"/>
      <c r="D58" s="3"/>
      <c r="F58" s="11" t="s">
        <v>15</v>
      </c>
      <c r="G58" s="13"/>
      <c r="H58" s="13"/>
      <c r="I58" s="14"/>
      <c r="J58" s="15"/>
    </row>
    <row r="59" spans="1:10">
      <c r="A59" s="2" t="s">
        <v>10</v>
      </c>
      <c r="B59" s="3"/>
      <c r="C59" s="3"/>
      <c r="D59" s="3"/>
      <c r="F59" s="7" t="s">
        <v>16</v>
      </c>
      <c r="G59" s="13"/>
      <c r="H59" s="13"/>
      <c r="I59" s="14"/>
      <c r="J59" s="15"/>
    </row>
    <row r="60" spans="1:10">
      <c r="A60" s="2"/>
      <c r="B60" s="3"/>
      <c r="C60" s="3"/>
      <c r="D60" s="3"/>
      <c r="F60" s="11" t="s">
        <v>17</v>
      </c>
      <c r="G60" s="13"/>
      <c r="H60" s="13"/>
      <c r="I60" s="14"/>
      <c r="J60" s="15"/>
    </row>
    <row r="61" spans="1:10">
      <c r="A61" s="2" t="s">
        <v>11</v>
      </c>
      <c r="B61" s="3"/>
      <c r="C61" s="3"/>
      <c r="D61" s="3"/>
      <c r="F61" s="7" t="s">
        <v>18</v>
      </c>
      <c r="G61" s="13"/>
      <c r="H61" s="13"/>
      <c r="I61" s="14"/>
      <c r="J61" s="15"/>
    </row>
    <row r="62" spans="1:10">
      <c r="A62" s="2"/>
      <c r="B62" s="3"/>
      <c r="C62" s="3"/>
      <c r="D62" s="3"/>
      <c r="F62" s="11" t="s">
        <v>19</v>
      </c>
      <c r="G62" s="13"/>
      <c r="H62" s="13"/>
      <c r="I62" s="14"/>
      <c r="J62" s="15"/>
    </row>
    <row r="63" spans="1:10">
      <c r="A63" s="2" t="s">
        <v>12</v>
      </c>
      <c r="B63" s="3"/>
      <c r="C63" s="3"/>
      <c r="D63" s="3"/>
      <c r="F63" s="7" t="s">
        <v>20</v>
      </c>
      <c r="G63" s="13"/>
      <c r="H63" s="13"/>
      <c r="I63" s="14"/>
      <c r="J63" s="15"/>
    </row>
    <row r="64" spans="1:10">
      <c r="A64" s="2"/>
      <c r="B64" s="3"/>
      <c r="C64" s="3"/>
      <c r="D64" s="3"/>
      <c r="F64" s="11" t="s">
        <v>21</v>
      </c>
      <c r="G64" s="13"/>
      <c r="H64" s="13"/>
      <c r="I64" s="14"/>
      <c r="J64" s="15"/>
    </row>
    <row r="65" spans="1:10">
      <c r="A65" s="2" t="s">
        <v>13</v>
      </c>
      <c r="B65" s="3"/>
      <c r="C65" s="3"/>
      <c r="D65" s="3"/>
      <c r="F65" s="7" t="s">
        <v>22</v>
      </c>
      <c r="G65" s="13"/>
      <c r="H65" s="13"/>
      <c r="I65" s="14"/>
      <c r="J65" s="15"/>
    </row>
    <row r="66" spans="1:10">
      <c r="A66" s="2"/>
      <c r="B66" s="3"/>
      <c r="C66" s="3"/>
      <c r="D66" s="3"/>
      <c r="F66" s="11" t="s">
        <v>23</v>
      </c>
      <c r="G66" s="13"/>
      <c r="H66" s="13"/>
      <c r="I66" s="14"/>
      <c r="J66" s="15"/>
    </row>
    <row r="67" spans="1:10">
      <c r="A67" s="2" t="s">
        <v>14</v>
      </c>
      <c r="B67" s="3"/>
      <c r="C67" s="3"/>
      <c r="D67" s="3"/>
    </row>
    <row r="68" spans="1:10">
      <c r="A68" s="2"/>
      <c r="B68" s="3"/>
      <c r="C68" s="3"/>
      <c r="D68" s="3"/>
    </row>
    <row r="69" spans="1:10">
      <c r="A69" s="2" t="s">
        <v>15</v>
      </c>
      <c r="B69" s="3"/>
      <c r="C69" s="3"/>
      <c r="D69" s="3"/>
    </row>
    <row r="70" spans="1:10">
      <c r="A70" s="2"/>
      <c r="B70" s="3"/>
      <c r="C70" s="3"/>
      <c r="D70" s="3"/>
    </row>
    <row r="71" spans="1:10">
      <c r="A71" s="2" t="s">
        <v>16</v>
      </c>
      <c r="B71" s="3"/>
      <c r="C71" s="3"/>
      <c r="D71" s="3"/>
    </row>
    <row r="72" spans="1:10">
      <c r="A72" s="2"/>
      <c r="B72" s="3"/>
      <c r="C72" s="3"/>
      <c r="D72" s="3"/>
    </row>
    <row r="73" spans="1:10">
      <c r="A73" s="2" t="s">
        <v>17</v>
      </c>
      <c r="B73" s="3"/>
      <c r="C73" s="3"/>
      <c r="D73" s="3"/>
    </row>
    <row r="74" spans="1:10">
      <c r="A74" s="2"/>
      <c r="B74" s="3"/>
      <c r="C74" s="3"/>
      <c r="D74" s="3"/>
    </row>
    <row r="75" spans="1:10">
      <c r="A75" s="2" t="s">
        <v>18</v>
      </c>
      <c r="B75" s="3"/>
      <c r="C75" s="3"/>
      <c r="D75" s="3"/>
    </row>
    <row r="76" spans="1:10">
      <c r="A76" s="2"/>
      <c r="B76" s="3"/>
      <c r="C76" s="3"/>
      <c r="D76" s="3"/>
    </row>
    <row r="77" spans="1:10">
      <c r="A77" s="2" t="s">
        <v>19</v>
      </c>
      <c r="B77" s="3"/>
      <c r="C77" s="3"/>
      <c r="D77" s="3"/>
    </row>
    <row r="78" spans="1:10">
      <c r="A78" s="2"/>
      <c r="B78" s="3"/>
      <c r="C78" s="3"/>
      <c r="D78" s="3"/>
    </row>
    <row r="79" spans="1:10">
      <c r="A79" s="2" t="s">
        <v>20</v>
      </c>
      <c r="B79" s="3"/>
      <c r="C79" s="3"/>
      <c r="D79" s="3"/>
    </row>
    <row r="80" spans="1:10">
      <c r="A80" s="2"/>
      <c r="B80" s="3"/>
      <c r="C80" s="3"/>
      <c r="D80" s="3"/>
    </row>
    <row r="81" spans="1:4">
      <c r="A81" s="2" t="s">
        <v>21</v>
      </c>
      <c r="B81" s="3"/>
      <c r="C81" s="3"/>
      <c r="D81" s="3"/>
    </row>
    <row r="82" spans="1:4">
      <c r="A82" s="2"/>
      <c r="B82" s="3"/>
      <c r="C82" s="3"/>
      <c r="D82" s="3"/>
    </row>
    <row r="83" spans="1:4">
      <c r="A83" s="2" t="s">
        <v>22</v>
      </c>
      <c r="B83" s="3"/>
      <c r="C83" s="3"/>
      <c r="D83" s="3"/>
    </row>
    <row r="84" spans="1:4">
      <c r="A84" s="2"/>
      <c r="B84" s="3"/>
      <c r="C84" s="3"/>
      <c r="D84" s="3"/>
    </row>
    <row r="85" spans="1:4">
      <c r="A85" s="2" t="s">
        <v>23</v>
      </c>
      <c r="B85" s="3"/>
      <c r="C85" s="3"/>
      <c r="D85" s="3"/>
    </row>
    <row r="86" spans="1:4">
      <c r="A86" s="2"/>
      <c r="B86" s="3"/>
      <c r="C86" s="3"/>
      <c r="D86" s="3"/>
    </row>
  </sheetData>
  <mergeCells count="4">
    <mergeCell ref="M27:O27"/>
    <mergeCell ref="M30:O30"/>
    <mergeCell ref="M33:O33"/>
    <mergeCell ref="M35:O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E2 for Trainees</vt:lpstr>
      <vt:lpstr>E2  TEMPLATE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2020-08-23T13:17:17Z</dcterms:created>
  <dcterms:modified xsi:type="dcterms:W3CDTF">2021-03-17T16:02:18Z</dcterms:modified>
</cp:coreProperties>
</file>